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360" yWindow="90" windowWidth="15255" windowHeight="11025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<sst xmlns="http://schemas.openxmlformats.org/spreadsheetml/2006/main" count="525" uniqueCount="297">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</sst>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4" borderId="21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3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32647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267902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8" customWidth="1"/>
    <col min="9" max="9" width="8.2812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8" t="s">
        <v>203</v>
      </c>
      <c r="K1" s="109"/>
      <c r="L1" s="110"/>
    </row>
    <row r="2" spans="1:12" ht="13.5" thickBot="1">
      <c r="A2" s="111" t="s">
        <v>3</v>
      </c>
      <c r="B2" s="112"/>
      <c r="C2" s="112"/>
      <c r="D2" s="112"/>
      <c r="E2" s="112"/>
      <c r="F2" s="112"/>
      <c r="G2" s="112"/>
      <c r="H2" s="113"/>
      <c r="I2" s="113"/>
      <c r="J2" s="113"/>
      <c r="K2" s="113"/>
      <c r="L2" s="114"/>
    </row>
    <row r="3" spans="1:12" ht="26.25" thickBot="1">
      <c r="A3" s="107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6.25" thickBot="1">
      <c r="A4" s="101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100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1.75" thickBot="1">
      <c r="A6" s="106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1.75" thickBot="1">
      <c r="A7" s="101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100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1.75" thickBot="1">
      <c r="A9" s="106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06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51.75" thickBot="1">
      <c r="A11" s="101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100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06"/>
      <c r="B13" s="103" t="s">
        <v>41</v>
      </c>
      <c r="C13" s="69"/>
      <c r="D13" s="105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06"/>
      <c r="B14" s="104"/>
      <c r="C14" s="70"/>
      <c r="D14" s="104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" thickBot="1">
      <c r="A15" s="106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1.75" thickBot="1">
      <c r="A16" s="106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1.75" thickBot="1">
      <c r="A17" s="106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11" t="s">
        <v>53</v>
      </c>
      <c r="B18" s="112"/>
      <c r="C18" s="112"/>
      <c r="D18" s="112"/>
      <c r="E18" s="112"/>
      <c r="F18" s="112"/>
      <c r="G18" s="112"/>
      <c r="H18" s="113"/>
      <c r="I18" s="113"/>
      <c r="J18" s="113"/>
      <c r="K18" s="61"/>
      <c r="L18" s="62"/>
    </row>
    <row r="19" spans="1:12" ht="26.25" thickBot="1">
      <c r="A19" s="107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6.25" thickBot="1">
      <c r="A20" s="101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100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6.25" thickBot="1">
      <c r="A22" s="101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6.25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100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1.75" thickBot="1">
      <c r="A26" s="101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7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1.75" thickBot="1">
      <c r="A30" s="106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1.75" thickBot="1">
      <c r="A31" s="101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100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" thickBot="1">
      <c r="A33" s="101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100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1.75" thickBot="1">
      <c r="A35" s="106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6.25" thickBot="1">
      <c r="A36" s="101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100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1.75" thickBot="1">
      <c r="A38" s="106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6.25" thickBot="1">
      <c r="A39" s="101"/>
      <c r="B39" s="8" t="s">
        <v>114</v>
      </c>
      <c r="C39" s="46">
        <v>10</v>
      </c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1.5</v>
      </c>
      <c r="K39" s="52" t="s">
        <v>11</v>
      </c>
      <c r="L39" s="50">
        <f t="shared" si="5"/>
        <v>2.5</v>
      </c>
    </row>
    <row r="40" ht="13.5" thickBot="1">
      <c r="A40" s="45" t="s">
        <v>197</v>
      </c>
    </row>
    <row r="41" spans="1:7" ht="42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6.25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6.25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6.25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13.5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6.25" thickBot="1">
      <c r="A51" s="100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02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4.2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5</v>
      </c>
      <c r="K60" s="52" t="s">
        <v>11</v>
      </c>
      <c r="L60" s="50">
        <f>I60*C60</f>
        <v>5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9.3</v>
      </c>
      <c r="K62" s="52" t="s">
        <v>11</v>
      </c>
      <c r="L62" s="50">
        <f>I62*C62</f>
        <v>9.3</v>
      </c>
    </row>
    <row r="63" spans="1:12" ht="13.5" thickBot="1">
      <c r="A63" s="21" t="s">
        <v>181</v>
      </c>
      <c r="B63" s="8" t="s">
        <v>75</v>
      </c>
      <c r="C63" s="46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13.3</v>
      </c>
      <c r="K63" s="52" t="s">
        <v>11</v>
      </c>
      <c r="L63" s="50">
        <f>I63*C63</f>
        <v>13.3</v>
      </c>
    </row>
    <row r="64" spans="1:12" ht="13.5" thickBot="1">
      <c r="A64" s="47" t="s">
        <v>292</v>
      </c>
      <c r="B64" s="33"/>
      <c r="C64" s="99"/>
      <c r="D64" s="35"/>
      <c r="E64" s="33"/>
      <c r="F64" s="35"/>
      <c r="G64" s="33"/>
      <c r="J64" s="38"/>
      <c r="K64" s="39"/>
      <c r="L64" s="73"/>
    </row>
    <row r="65" spans="1:7" ht="39" thickBot="1">
      <c r="A65" s="41" t="s">
        <v>74</v>
      </c>
      <c r="B65" s="41" t="s">
        <v>167</v>
      </c>
      <c r="C65" s="41"/>
      <c r="D65" s="42" t="s">
        <v>204</v>
      </c>
      <c r="E65" s="41" t="s">
        <v>168</v>
      </c>
      <c r="F65" s="42" t="s">
        <v>205</v>
      </c>
      <c r="G65" s="41" t="s">
        <v>206</v>
      </c>
    </row>
    <row r="66" spans="1:12" ht="13.5" thickBot="1">
      <c r="A66" s="21" t="s">
        <v>293</v>
      </c>
      <c r="B66" s="8" t="s">
        <v>75</v>
      </c>
      <c r="C66" s="46">
        <v>100</v>
      </c>
      <c r="D66" s="11" t="s">
        <v>294</v>
      </c>
      <c r="E66" s="8" t="s">
        <v>162</v>
      </c>
      <c r="F66" s="11" t="s">
        <v>295</v>
      </c>
      <c r="G66" s="8" t="s">
        <v>296</v>
      </c>
      <c r="H66" s="48">
        <v>0.011</v>
      </c>
      <c r="I66" s="48">
        <v>0.011</v>
      </c>
      <c r="J66" s="49">
        <f>H66*C66</f>
        <v>1.0999999999999999</v>
      </c>
      <c r="K66" s="52" t="s">
        <v>11</v>
      </c>
      <c r="L66" s="50">
        <f>I66*C66</f>
        <v>1.0999999999999999</v>
      </c>
    </row>
    <row r="67" ht="13.5" thickBot="1"/>
    <row r="68" spans="6:12" ht="13.5" thickBot="1">
      <c r="F68" s="63" t="s">
        <v>209</v>
      </c>
      <c r="G68" s="64" t="s">
        <v>210</v>
      </c>
      <c r="H68" s="65"/>
      <c r="I68" s="65"/>
      <c r="J68" s="49">
        <f>J3+J5+J6+J7+J8+J9+J11+J12+J13+J15+J16+J19+J21+J23+J25+J28+J29+J30+J32+J34+J35+J37+J38+J42+J43+J44+J45+J46+J47+J48+J49+J50+J51+J52+J56+J57+J60+J61+J62+J63+J66</f>
        <v>28.700000000000003</v>
      </c>
      <c r="K68" s="52" t="s">
        <v>11</v>
      </c>
      <c r="L68" s="50">
        <f>L3+L5+L6+L7+L8+L9+L11+L12+L13+L15+L16+L19+L21+L23+L25+L28+L29+L30+L32+L34+L35+L37+L38+L42+L43+L44+L45+L46+L47+L48+L49+L50+L51+L52+L56+L57+L60+L61+L62+L63+L66</f>
        <v>28.700000000000003</v>
      </c>
    </row>
    <row r="69" spans="6:12" ht="13.5" thickBot="1">
      <c r="F69" s="66"/>
      <c r="G69" s="67" t="s">
        <v>211</v>
      </c>
      <c r="H69" s="68"/>
      <c r="I69" s="68"/>
      <c r="J69" s="49">
        <f>J4+J10+J14+J17+J20+J22+J24+J26+J31+J33+J36+J39</f>
        <v>1.5</v>
      </c>
      <c r="K69" s="52" t="s">
        <v>11</v>
      </c>
      <c r="L69" s="50">
        <f>L4+L10+L14+L17+L20+L22+L24+L26+L31+L33+L36+L39</f>
        <v>2.5</v>
      </c>
    </row>
    <row r="70" spans="6:12" ht="12.75">
      <c r="F70" s="22" t="s">
        <v>215</v>
      </c>
      <c r="J70" s="74">
        <v>2</v>
      </c>
      <c r="L70" s="51" t="s">
        <v>216</v>
      </c>
    </row>
    <row r="71" spans="6:12" ht="12.75">
      <c r="F71" s="22" t="s">
        <v>289</v>
      </c>
      <c r="G71" s="5" t="s">
        <v>290</v>
      </c>
      <c r="J71" s="98">
        <f>J68*J70</f>
        <v>57.400000000000006</v>
      </c>
      <c r="K71" s="39" t="s">
        <v>11</v>
      </c>
      <c r="L71" s="51">
        <f>L68*J70</f>
        <v>57.400000000000006</v>
      </c>
    </row>
    <row r="72" spans="7:12" ht="12.75">
      <c r="G72" s="5" t="s">
        <v>291</v>
      </c>
      <c r="J72" s="98">
        <f>J69*J70</f>
        <v>3</v>
      </c>
      <c r="K72" s="39" t="s">
        <v>11</v>
      </c>
      <c r="L72" s="51">
        <f>L69*J70</f>
        <v>5</v>
      </c>
    </row>
    <row r="73" spans="6:13" ht="14.25">
      <c r="F73" s="55" t="s">
        <v>212</v>
      </c>
      <c r="G73" s="5" t="s">
        <v>213</v>
      </c>
      <c r="J73" s="38">
        <f>INT(J68/1.8*100)/100*J70</f>
        <v>31.88</v>
      </c>
      <c r="K73" s="39" t="s">
        <v>11</v>
      </c>
      <c r="L73" s="73">
        <f>INT(L68/1.8*100)/100*J70</f>
        <v>31.88</v>
      </c>
      <c r="M73" s="38" t="s">
        <v>214</v>
      </c>
    </row>
  </sheetData>
  <sheetProtection/>
  <mergeCells count="17">
    <mergeCell ref="A21:A22"/>
    <mergeCell ref="J1:L1"/>
    <mergeCell ref="A2:L2"/>
    <mergeCell ref="A18:J18"/>
    <mergeCell ref="A3:A4"/>
    <mergeCell ref="A5:A7"/>
    <mergeCell ref="A8:A11"/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3" t="s">
        <v>217</v>
      </c>
      <c r="B1" s="117" t="s">
        <v>194</v>
      </c>
      <c r="C1" s="122" t="s">
        <v>218</v>
      </c>
      <c r="D1" s="121"/>
      <c r="E1" s="122" t="s">
        <v>219</v>
      </c>
      <c r="F1" s="121"/>
    </row>
    <row r="2" spans="1:6" ht="13.5" thickBot="1">
      <c r="A2" s="124"/>
      <c r="B2" s="118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" thickBot="1">
      <c r="A3" s="125"/>
      <c r="B3" s="119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6.25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6.25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6.25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6.25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6.25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6.25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6.25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6.25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6.25" thickBot="1">
      <c r="A23" s="77" t="s">
        <v>245</v>
      </c>
      <c r="B23" s="80">
        <v>1</v>
      </c>
      <c r="C23" s="76"/>
      <c r="D23" s="76"/>
      <c r="E23" s="76"/>
      <c r="F23" s="76"/>
    </row>
    <row r="24" spans="1:6" ht="26.25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6.25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6.25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6.25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6.25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6.25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6.25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6.25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6"/>
      <c r="B39" s="117"/>
      <c r="C39" s="120" t="s">
        <v>218</v>
      </c>
      <c r="D39" s="121"/>
      <c r="E39" s="122" t="s">
        <v>219</v>
      </c>
      <c r="F39" s="121"/>
    </row>
    <row r="40" spans="1:6" ht="13.5" thickBot="1">
      <c r="A40" s="116"/>
      <c r="B40" s="118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" thickBot="1">
      <c r="A41" s="116"/>
      <c r="B41" s="119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5" t="s">
        <v>281</v>
      </c>
      <c r="B44" s="115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6.25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6.25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USER</cp:lastModifiedBy>
  <dcterms:created xsi:type="dcterms:W3CDTF">2014-11-26T09:51:51Z</dcterms:created>
  <dcterms:modified xsi:type="dcterms:W3CDTF">2018-05-04T08:30:39Z</dcterms:modified>
  <cp:category/>
  <cp:version/>
  <cp:contentType/>
  <cp:contentStatus/>
</cp:coreProperties>
</file>